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958FEB28-05F2-490F-B837-D76965EFA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5" i="1"/>
  <c r="B27" i="1"/>
  <c r="B31" i="1"/>
  <c r="B33" i="1"/>
  <c r="B51" i="1"/>
  <c r="B54" i="1"/>
  <c r="C17" i="1"/>
  <c r="B24" i="1"/>
  <c r="B56" i="1" l="1"/>
  <c r="B20" i="1"/>
</calcChain>
</file>

<file path=xl/sharedStrings.xml><?xml version="1.0" encoding="utf-8"?>
<sst xmlns="http://schemas.openxmlformats.org/spreadsheetml/2006/main" count="61" uniqueCount="48">
  <si>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</si>
  <si>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</si>
  <si>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</si>
  <si>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</si>
  <si>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</si>
  <si>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</si>
  <si>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</si>
  <si>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</si>
  <si>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01.07.2025.</t>
  </si>
  <si>
    <t>OSTALI TROŠKOVI - 07F</t>
  </si>
  <si>
    <t>PROVIZIJA UPRAVE ZA TREZOR</t>
  </si>
  <si>
    <t>02.07.2025.</t>
  </si>
  <si>
    <t>IZVOD  BR. 148</t>
  </si>
  <si>
    <t>KRV 076</t>
  </si>
  <si>
    <t>ZAVOD ZA TRANSFUZIJU KRVI NIŠ</t>
  </si>
  <si>
    <r>
      <rPr>
        <sz val="11"/>
        <rFont val="Calibri"/>
        <family val="2"/>
        <scheme val="minor"/>
      </rPr>
      <t>TELEKOM SRBIJA AD BEOGRAD</t>
    </r>
    <r>
      <rPr>
        <b/>
        <sz val="11"/>
        <rFont val="Calibri"/>
        <family val="2"/>
        <scheme val="minor"/>
      </rPr>
      <t xml:space="preserve"> - PLAĆANJE SA POZICIJE UPLATA ZA MOBILNI</t>
    </r>
  </si>
  <si>
    <t>UPLATA RFZO - MEDICINSKI GASOVI 931</t>
  </si>
  <si>
    <t>UPLATA RFZO - OSTALI UGRADNI MATERIJAL 084</t>
  </si>
  <si>
    <t>UPLATA RFZO - SANITETSKI 085</t>
  </si>
  <si>
    <t>UPLATA RFZO - DIJALIZA 080</t>
  </si>
  <si>
    <t>UPLATA RFZO - REAGENSI 086</t>
  </si>
  <si>
    <t>UPLATA ZA MOBILNI</t>
  </si>
  <si>
    <t>MATERIJAL ZA DIJALIZU 080</t>
  </si>
  <si>
    <t>ECOTRADE BG DOO NIŠ</t>
  </si>
  <si>
    <t>NATALY DROGERIJA TR NIŠ</t>
  </si>
  <si>
    <t>PHOENIX PHARMA DOO BEOGRAD</t>
  </si>
  <si>
    <t>OSTALI UGRADNI MATERIJAL 084</t>
  </si>
  <si>
    <t>EUMED DOO BEOGRAD</t>
  </si>
  <si>
    <t>SANITETSKI I MEDICINSKI MATERIJAL  SZ 085</t>
  </si>
  <si>
    <t>INPHARM  CO DOO BEOGRAD</t>
  </si>
  <si>
    <t>NEFASER MEDICAL DOO</t>
  </si>
  <si>
    <t>FLORA KOMERC DOO GORNJI MILANOVAC</t>
  </si>
  <si>
    <t>PROMEDIA DOO KIKINDA</t>
  </si>
  <si>
    <t>METRECO DOO NIŠ</t>
  </si>
  <si>
    <t>EUROMEDICINA DOO NOVI SAD</t>
  </si>
  <si>
    <t>B.BRAUN ADRIA RSRB DOO BEOGRAD</t>
  </si>
  <si>
    <t>MEDICA LINEA PHARM</t>
  </si>
  <si>
    <t>MEDIPRO MPM DOO BEOGRAD</t>
  </si>
  <si>
    <t>ADOC DOO BEOGRAD</t>
  </si>
  <si>
    <t>MESSER TEHNOGAS AD BEOGRAD</t>
  </si>
  <si>
    <t>GOSPER  DOO BEOGRAD</t>
  </si>
  <si>
    <t>NOVA-GROSIS DOO NIŠ</t>
  </si>
  <si>
    <t>AMG PHARM DOO BEOGRAD</t>
  </si>
  <si>
    <t>BEOLASER DOO BEOGRAD</t>
  </si>
  <si>
    <t>SINOFARM DOO</t>
  </si>
  <si>
    <t>REAGENSI U SEKUNDARNOJ ZDRAVSTVENOJ ZAŠTITI 086</t>
  </si>
  <si>
    <t>DIAHEM GRAMIM</t>
  </si>
  <si>
    <t>MEDICINSKI GASOVI (958 RANIJE) 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</si>
</sst>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164" fontId="61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  <xf numFmtId="4" fontId="62" fillId="0" borderId="15" xfId="0" applyNumberFormat="1" applyFont="1" applyBorder="1" applyAlignment="1">
      <alignment horizontal="right"/>
    </xf>
    <xf numFmtId="0" fontId="61" fillId="0" borderId="14" xfId="0" applyFont="1" applyBorder="1"/>
    <xf numFmtId="0" fontId="62" fillId="0" borderId="14" xfId="0" applyFont="1" applyBorder="1"/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zoomScaleNormal="100" workbookViewId="0">
      <selection activeCell="C57" sqref="C5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8">
        <v>1253417.58</v>
      </c>
    </row>
    <row r="8" spans="1:3" x14ac:dyDescent="0.25">
      <c r="A8" s="4" t="s">
        <v>2</v>
      </c>
      <c r="B8" s="5" t="s">
        <v>8</v>
      </c>
      <c r="C8" s="8">
        <v>2620820.19</v>
      </c>
    </row>
    <row r="9" spans="1:3" x14ac:dyDescent="0.25">
      <c r="A9" s="4" t="s">
        <v>6</v>
      </c>
      <c r="B9" s="5" t="s">
        <v>11</v>
      </c>
      <c r="C9" s="8">
        <v>150</v>
      </c>
    </row>
    <row r="10" spans="1:3" x14ac:dyDescent="0.25">
      <c r="A10" s="4" t="s">
        <v>16</v>
      </c>
      <c r="B10" s="5" t="s">
        <v>11</v>
      </c>
      <c r="C10" s="8">
        <v>264780.78000000003</v>
      </c>
    </row>
    <row r="11" spans="1:3" x14ac:dyDescent="0.25">
      <c r="A11" s="4" t="s">
        <v>17</v>
      </c>
      <c r="B11" s="5" t="s">
        <v>11</v>
      </c>
      <c r="C11" s="8">
        <v>77000</v>
      </c>
    </row>
    <row r="12" spans="1:3" x14ac:dyDescent="0.25">
      <c r="A12" s="4" t="s">
        <v>18</v>
      </c>
      <c r="B12" s="5" t="s">
        <v>11</v>
      </c>
      <c r="C12" s="8">
        <v>3036929.1</v>
      </c>
    </row>
    <row r="13" spans="1:3" x14ac:dyDescent="0.25">
      <c r="A13" s="4" t="s">
        <v>19</v>
      </c>
      <c r="B13" s="5" t="s">
        <v>11</v>
      </c>
      <c r="C13" s="8">
        <v>1027320</v>
      </c>
    </row>
    <row r="14" spans="1:3" x14ac:dyDescent="0.25">
      <c r="A14" s="4" t="s">
        <v>20</v>
      </c>
      <c r="B14" s="5" t="s">
        <v>11</v>
      </c>
      <c r="C14" s="8">
        <v>27552</v>
      </c>
    </row>
    <row r="15" spans="1:3" x14ac:dyDescent="0.25">
      <c r="A15" s="4" t="s">
        <v>21</v>
      </c>
      <c r="B15" s="5" t="s">
        <v>11</v>
      </c>
      <c r="C15" s="8">
        <v>1383.68</v>
      </c>
    </row>
    <row r="16" spans="1:3" ht="13.5" customHeight="1" x14ac:dyDescent="0.25">
      <c r="A16" s="9" t="s">
        <v>5</v>
      </c>
      <c r="B16" s="5" t="s">
        <v>11</v>
      </c>
      <c r="C16" s="8">
        <v>5802518.1699999999</v>
      </c>
    </row>
    <row r="17" spans="1:3" x14ac:dyDescent="0.25">
      <c r="B17" s="5" t="s">
        <v>11</v>
      </c>
      <c r="C17" s="10">
        <f>C8+C9+C10+C11+C12+C13+C14+C15-C16</f>
        <v>1253417.58</v>
      </c>
    </row>
    <row r="18" spans="1:3" x14ac:dyDescent="0.25">
      <c r="B18" s="5"/>
      <c r="C18" s="11"/>
    </row>
    <row r="19" spans="1:3" ht="17.25" customHeight="1" x14ac:dyDescent="0.25"/>
    <row r="20" spans="1:3" s="1" customFormat="1" ht="17.25" customHeight="1" x14ac:dyDescent="0.25">
      <c r="A20" s="1" t="s">
        <v>7</v>
      </c>
      <c r="B20" s="7" t="str">
        <f>A4</f>
        <v>02.07.2025.</v>
      </c>
      <c r="C20" s="6"/>
    </row>
    <row r="22" spans="1:3" s="1" customFormat="1" x14ac:dyDescent="0.25">
      <c r="A22" s="12" t="s">
        <v>9</v>
      </c>
      <c r="B22" s="13">
        <f>SUM(B23:B24)</f>
        <v>390476.14999999997</v>
      </c>
      <c r="C22" s="6"/>
    </row>
    <row r="23" spans="1:3" s="1" customFormat="1" x14ac:dyDescent="0.25">
      <c r="A23" s="17" t="s">
        <v>15</v>
      </c>
      <c r="B23" s="16">
        <v>306248.21999999997</v>
      </c>
      <c r="C23" s="6"/>
    </row>
    <row r="24" spans="1:3" x14ac:dyDescent="0.25">
      <c r="A24" s="14" t="s">
        <v>10</v>
      </c>
      <c r="B24" s="15">
        <f>6+84221.93</f>
        <v>84227.93</v>
      </c>
    </row>
    <row r="25" spans="1:3" s="1" customFormat="1" x14ac:dyDescent="0.25">
      <c r="A25" s="12" t="s">
        <v>13</v>
      </c>
      <c r="B25" s="13">
        <f>SUM(B26)</f>
        <v>978460.14</v>
      </c>
      <c r="C25" s="6"/>
    </row>
    <row r="26" spans="1:3" x14ac:dyDescent="0.25">
      <c r="A26" s="14" t="s">
        <v>14</v>
      </c>
      <c r="B26" s="15">
        <v>978460.14</v>
      </c>
    </row>
    <row r="27" spans="1:3" s="1" customFormat="1" x14ac:dyDescent="0.25">
      <c r="A27" s="12" t="s">
        <v>22</v>
      </c>
      <c r="B27" s="13">
        <f>SUM(B28:B30)</f>
        <v>1027320</v>
      </c>
      <c r="C27" s="6"/>
    </row>
    <row r="28" spans="1:3" x14ac:dyDescent="0.25">
      <c r="A28" s="18" t="s">
        <v>23</v>
      </c>
      <c r="B28" s="16">
        <v>170400</v>
      </c>
    </row>
    <row r="29" spans="1:3" x14ac:dyDescent="0.25">
      <c r="A29" s="18" t="s">
        <v>24</v>
      </c>
      <c r="B29" s="16">
        <v>7800</v>
      </c>
    </row>
    <row r="30" spans="1:3" x14ac:dyDescent="0.25">
      <c r="A30" s="14" t="s">
        <v>25</v>
      </c>
      <c r="B30" s="15">
        <v>849120</v>
      </c>
    </row>
    <row r="31" spans="1:3" s="1" customFormat="1" x14ac:dyDescent="0.25">
      <c r="A31" s="12" t="s">
        <v>26</v>
      </c>
      <c r="B31" s="13">
        <f>SUM(B32)</f>
        <v>77000</v>
      </c>
      <c r="C31" s="6"/>
    </row>
    <row r="32" spans="1:3" x14ac:dyDescent="0.25">
      <c r="A32" s="14" t="s">
        <v>27</v>
      </c>
      <c r="B32" s="15">
        <v>77000</v>
      </c>
    </row>
    <row r="33" spans="1:3" s="1" customFormat="1" x14ac:dyDescent="0.25">
      <c r="A33" s="12" t="s">
        <v>28</v>
      </c>
      <c r="B33" s="13">
        <f>SUM(B34:B50)</f>
        <v>3036929.0999999996</v>
      </c>
      <c r="C33" s="6"/>
    </row>
    <row r="34" spans="1:3" x14ac:dyDescent="0.25">
      <c r="A34" s="18" t="s">
        <v>29</v>
      </c>
      <c r="B34" s="16">
        <v>19633.900000000001</v>
      </c>
    </row>
    <row r="35" spans="1:3" x14ac:dyDescent="0.25">
      <c r="A35" s="18" t="s">
        <v>30</v>
      </c>
      <c r="B35" s="16">
        <v>45672</v>
      </c>
    </row>
    <row r="36" spans="1:3" x14ac:dyDescent="0.25">
      <c r="A36" s="18" t="s">
        <v>31</v>
      </c>
      <c r="B36" s="16">
        <v>3552</v>
      </c>
    </row>
    <row r="37" spans="1:3" x14ac:dyDescent="0.25">
      <c r="A37" s="18" t="s">
        <v>32</v>
      </c>
      <c r="B37" s="16">
        <v>11304</v>
      </c>
    </row>
    <row r="38" spans="1:3" x14ac:dyDescent="0.25">
      <c r="A38" s="18" t="s">
        <v>23</v>
      </c>
      <c r="B38" s="16">
        <v>60324</v>
      </c>
    </row>
    <row r="39" spans="1:3" x14ac:dyDescent="0.25">
      <c r="A39" s="18" t="s">
        <v>33</v>
      </c>
      <c r="B39" s="16">
        <v>12000</v>
      </c>
    </row>
    <row r="40" spans="1:3" x14ac:dyDescent="0.25">
      <c r="A40" s="18" t="s">
        <v>34</v>
      </c>
      <c r="B40" s="16">
        <v>54000</v>
      </c>
    </row>
    <row r="41" spans="1:3" x14ac:dyDescent="0.25">
      <c r="A41" s="18" t="s">
        <v>35</v>
      </c>
      <c r="B41" s="16">
        <v>68072.399999999994</v>
      </c>
    </row>
    <row r="42" spans="1:3" x14ac:dyDescent="0.25">
      <c r="A42" s="18" t="s">
        <v>36</v>
      </c>
      <c r="B42" s="16">
        <v>690000</v>
      </c>
    </row>
    <row r="43" spans="1:3" x14ac:dyDescent="0.25">
      <c r="A43" s="18" t="s">
        <v>37</v>
      </c>
      <c r="B43" s="16">
        <v>55770</v>
      </c>
    </row>
    <row r="44" spans="1:3" x14ac:dyDescent="0.25">
      <c r="A44" s="18" t="s">
        <v>38</v>
      </c>
      <c r="B44" s="16">
        <v>18502</v>
      </c>
    </row>
    <row r="45" spans="1:3" x14ac:dyDescent="0.25">
      <c r="A45" s="18" t="s">
        <v>39</v>
      </c>
      <c r="B45" s="16">
        <v>8035.2</v>
      </c>
    </row>
    <row r="46" spans="1:3" x14ac:dyDescent="0.25">
      <c r="A46" s="18" t="s">
        <v>40</v>
      </c>
      <c r="B46" s="16">
        <v>483626.4</v>
      </c>
    </row>
    <row r="47" spans="1:3" x14ac:dyDescent="0.25">
      <c r="A47" s="18" t="s">
        <v>41</v>
      </c>
      <c r="B47" s="16">
        <v>148560</v>
      </c>
    </row>
    <row r="48" spans="1:3" x14ac:dyDescent="0.25">
      <c r="A48" s="18" t="s">
        <v>42</v>
      </c>
      <c r="B48" s="16">
        <v>5227.2</v>
      </c>
    </row>
    <row r="49" spans="1:3" x14ac:dyDescent="0.25">
      <c r="A49" s="18" t="s">
        <v>43</v>
      </c>
      <c r="B49" s="16">
        <v>1244650</v>
      </c>
    </row>
    <row r="50" spans="1:3" x14ac:dyDescent="0.25">
      <c r="A50" s="14" t="s">
        <v>44</v>
      </c>
      <c r="B50" s="15">
        <v>108000</v>
      </c>
    </row>
    <row r="51" spans="1:3" s="1" customFormat="1" x14ac:dyDescent="0.25">
      <c r="A51" s="12" t="s">
        <v>45</v>
      </c>
      <c r="B51" s="13">
        <f>SUM(B52:B53)</f>
        <v>27552</v>
      </c>
      <c r="C51" s="6"/>
    </row>
    <row r="52" spans="1:3" x14ac:dyDescent="0.25">
      <c r="A52" s="18" t="s">
        <v>31</v>
      </c>
      <c r="B52" s="16">
        <v>624</v>
      </c>
    </row>
    <row r="53" spans="1:3" x14ac:dyDescent="0.25">
      <c r="A53" s="14" t="s">
        <v>46</v>
      </c>
      <c r="B53" s="15">
        <v>26928</v>
      </c>
    </row>
    <row r="54" spans="1:3" s="1" customFormat="1" x14ac:dyDescent="0.25">
      <c r="A54" s="12" t="s">
        <v>47</v>
      </c>
      <c r="B54" s="13">
        <f>SUM(B55)</f>
        <v>264780.78000000003</v>
      </c>
      <c r="C54" s="6"/>
    </row>
    <row r="55" spans="1:3" x14ac:dyDescent="0.25">
      <c r="A55" s="14" t="s">
        <v>39</v>
      </c>
      <c r="B55" s="15">
        <v>264780.78000000003</v>
      </c>
    </row>
    <row r="56" spans="1:3" x14ac:dyDescent="0.25">
      <c r="B56" s="7">
        <f>B54+B51+B33+B31+B27+B25+B22</f>
        <v>5802518.1699999999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2025-07-03T05:08:51Z</dcterms:modified>
</cp:coreProperties>
</file>